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RM CURR\HITOS\OBJETIVO 1 AÑO 2\CARGA ACADÉMICA\"/>
    </mc:Choice>
  </mc:AlternateContent>
  <bookViews>
    <workbookView xWindow="0" yWindow="0" windowWidth="23040" windowHeight="10668"/>
  </bookViews>
  <sheets>
    <sheet name="Hoja 1" sheetId="2" r:id="rId1"/>
    <sheet name="Antigua" sheetId="1" r:id="rId2"/>
  </sheets>
  <definedNames>
    <definedName name="_xlnm.Print_Area" localSheetId="0">'Hoja 1'!$A$1:$H$51</definedName>
    <definedName name="creditouta">'Hoja 1'!$D$12</definedName>
    <definedName name="semanaxsemestre">'Hoja 1'!$E$16</definedName>
  </definedNames>
  <calcPr calcId="152511"/>
</workbook>
</file>

<file path=xl/calcChain.xml><?xml version="1.0" encoding="utf-8"?>
<calcChain xmlns="http://schemas.openxmlformats.org/spreadsheetml/2006/main">
  <c r="D25" i="2" l="1"/>
  <c r="H9" i="2" s="1"/>
  <c r="C51" i="2"/>
  <c r="C50" i="2"/>
  <c r="C49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D18" i="2"/>
  <c r="D13" i="2"/>
  <c r="C19" i="2"/>
  <c r="C20" i="2" s="1"/>
  <c r="D20" i="2" s="1"/>
  <c r="D19" i="2" l="1"/>
  <c r="E11" i="1"/>
  <c r="D28" i="1" l="1"/>
  <c r="F20" i="1" l="1"/>
  <c r="E10" i="1"/>
  <c r="E18" i="1"/>
  <c r="E19" i="1"/>
  <c r="F19" i="1" s="1"/>
  <c r="F4" i="1"/>
  <c r="E12" i="1"/>
  <c r="G18" i="1" l="1"/>
  <c r="E20" i="1"/>
  <c r="H18" i="1" s="1"/>
  <c r="F18" i="1"/>
  <c r="C44" i="2"/>
  <c r="C47" i="2"/>
  <c r="C45" i="2"/>
  <c r="C48" i="2"/>
  <c r="C46" i="2"/>
  <c r="C25" i="2" l="1"/>
  <c r="C7" i="2"/>
  <c r="C24" i="2"/>
  <c r="F26" i="2" l="1"/>
  <c r="D24" i="2"/>
  <c r="F9" i="2" l="1"/>
  <c r="D9" i="2" s="1"/>
  <c r="F23" i="2"/>
  <c r="C8" i="2" s="1"/>
</calcChain>
</file>

<file path=xl/sharedStrings.xml><?xml version="1.0" encoding="utf-8"?>
<sst xmlns="http://schemas.openxmlformats.org/spreadsheetml/2006/main" count="60" uniqueCount="51">
  <si>
    <t>N° de Semanas (año académico)</t>
  </si>
  <si>
    <t>N° de Semanas (semestre)</t>
  </si>
  <si>
    <t>Equivalencia Crédito UTA (horas)</t>
  </si>
  <si>
    <t>(60 cts/año)</t>
  </si>
  <si>
    <t>Total Semestral</t>
  </si>
  <si>
    <t>Total Anual</t>
  </si>
  <si>
    <t>Créditos</t>
  </si>
  <si>
    <t>Horas</t>
  </si>
  <si>
    <t>(total horas carrera)</t>
  </si>
  <si>
    <t>Total Semanal</t>
  </si>
  <si>
    <t>Horas Semestrales</t>
  </si>
  <si>
    <t>Horas Pedagógicas Directas Semanales</t>
  </si>
  <si>
    <t>Horas Cronológicas Indirectas Semanales</t>
  </si>
  <si>
    <t>Horas Cronológicas Semanales</t>
  </si>
  <si>
    <t>Cálculo por asignatura</t>
  </si>
  <si>
    <t>Relación I/D</t>
  </si>
  <si>
    <t>Horas cronológicas indirectas semestrales</t>
  </si>
  <si>
    <t xml:space="preserve">Tabla Cálculo Créditos </t>
  </si>
  <si>
    <t>Ejercicios</t>
  </si>
  <si>
    <t>Prueba 1</t>
  </si>
  <si>
    <t>Prueba 2</t>
  </si>
  <si>
    <t>EJEMPLOS:</t>
  </si>
  <si>
    <t>Prueba 3</t>
  </si>
  <si>
    <t>Laboratorios</t>
  </si>
  <si>
    <t>Total Créditos carrera de 6 años</t>
  </si>
  <si>
    <t>Cálcuo de Créditos SCT</t>
  </si>
  <si>
    <t>Asignatura</t>
  </si>
  <si>
    <t>Carrera</t>
  </si>
  <si>
    <t>Total Créditos (carrera de 6 años)</t>
  </si>
  <si>
    <t>Equivalencia Crédito UTA</t>
  </si>
  <si>
    <t>Cantidad</t>
  </si>
  <si>
    <t xml:space="preserve"> </t>
  </si>
  <si>
    <t>SCT</t>
  </si>
  <si>
    <t>Horas (Cronológicas)</t>
  </si>
  <si>
    <t>Horas Pedagógicas Semanales</t>
  </si>
  <si>
    <t>Créditos SCT</t>
  </si>
  <si>
    <t>Horas de dedicación</t>
  </si>
  <si>
    <t>Totales</t>
  </si>
  <si>
    <t>Presenciales</t>
  </si>
  <si>
    <t>Trabajo autónomo</t>
  </si>
  <si>
    <t>Horas cronológicas presenciales</t>
  </si>
  <si>
    <t>Horas cronológicas de trabajo autónomo</t>
  </si>
  <si>
    <t>Relación T.Autónomo / Presencial</t>
  </si>
  <si>
    <t>A</t>
  </si>
  <si>
    <t>B</t>
  </si>
  <si>
    <t>C</t>
  </si>
  <si>
    <t>D</t>
  </si>
  <si>
    <t>Actividades ↓</t>
  </si>
  <si>
    <t>Académico</t>
  </si>
  <si>
    <t>H. Semestrales</t>
  </si>
  <si>
    <t>H. Semanales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</si>
</sst>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164" fontId="1" fillId="0" borderId="0" xfId="0" applyNumberFormat="1" applyFont="1"/>
    <xf numFmtId="1" fontId="1" fillId="0" borderId="0" xfId="0" applyNumberFormat="1" applyFont="1"/>
    <xf numFmtId="0" fontId="1" fillId="2" borderId="0" xfId="0" applyFont="1" applyFill="1"/>
    <xf numFmtId="0" fontId="1" fillId="3" borderId="0" xfId="0" applyFont="1" applyFill="1"/>
    <xf numFmtId="0" fontId="1" fillId="5" borderId="0" xfId="0" applyFont="1" applyFill="1"/>
    <xf numFmtId="0" fontId="1" fillId="6" borderId="0" xfId="0" applyFont="1" applyFill="1"/>
    <xf numFmtId="0" fontId="0" fillId="0" borderId="0" xfId="0" applyAlignment="1">
      <alignment horizontal="center"/>
    </xf>
    <xf numFmtId="2" fontId="1" fillId="4" borderId="0" xfId="0" applyNumberFormat="1" applyFont="1" applyFill="1"/>
    <xf numFmtId="0" fontId="3" fillId="0" borderId="7" xfId="0" applyFont="1" applyBorder="1" applyAlignment="1">
      <alignment vertical="center"/>
    </xf>
    <xf numFmtId="0" fontId="4" fillId="0" borderId="0" xfId="0" applyFont="1"/>
    <xf numFmtId="0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Protection="1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1" fontId="2" fillId="0" borderId="0" xfId="0" applyNumberFormat="1" applyFont="1"/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0" fillId="9" borderId="0" xfId="0" applyFont="1" applyFill="1"/>
    <xf numFmtId="0" fontId="0" fillId="9" borderId="0" xfId="0" applyNumberFormat="1" applyFont="1" applyFill="1"/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left"/>
    </xf>
    <xf numFmtId="0" fontId="5" fillId="7" borderId="2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</font>
    </dxf>
    <dxf>
      <font>
        <strike val="0"/>
        <outline val="0"/>
        <shadow val="0"/>
        <u val="none"/>
        <vertAlign val="baseline"/>
        <sz val="12"/>
        <color theme="1"/>
      </font>
    </dxf>
  </dxfs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B11:E20" totalsRowShown="0" headerRowDxfId="12" dataDxfId="11">
  <tableColumns count="4">
    <tableColumn id="1" name=" " dataDxfId="10"/>
    <tableColumn id="2" name="Créditos" dataDxfId="9"/>
    <tableColumn id="3" name="Horas (Cronológicas)" dataDxfId="8"/>
    <tableColumn id="4" name="Cantidad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B22:D51" totalsRowShown="0" dataDxfId="6">
  <tableColumns count="3">
    <tableColumn id="1" name=" " dataDxfId="5"/>
    <tableColumn id="2" name="H. Semanales" dataDxfId="4">
      <calculatedColumnFormula>(C7*45)/60</calculatedColumnFormula>
    </tableColumn>
    <tableColumn id="3" name="H. Semestrales" dataDxfId="3">
      <calculatedColumnFormula>C23*E16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F22:F23" totalsRowShown="0" headerRowDxfId="2" dataDxfId="1">
  <tableColumns count="1">
    <tableColumn id="1" name="Créditos SCT" dataDxfId="0">
      <calculatedColumnFormula>SUM(D24:D25)/creditouta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zoomScaleNormal="100" workbookViewId="0">
      <selection activeCell="G13" sqref="G13"/>
    </sheetView>
  </sheetViews>
  <sheetFormatPr baseColWidth="10" defaultRowHeight="14.4" x14ac:dyDescent="0.3"/>
  <cols>
    <col min="1" max="1" width="4.6640625" customWidth="1"/>
    <col min="2" max="2" width="40" customWidth="1"/>
    <col min="3" max="4" width="20.5546875" customWidth="1"/>
    <col min="5" max="5" width="15.88671875" customWidth="1"/>
    <col min="6" max="6" width="17" customWidth="1"/>
    <col min="7" max="7" width="19.109375" customWidth="1"/>
    <col min="8" max="8" width="17.6640625" customWidth="1"/>
  </cols>
  <sheetData>
    <row r="1" spans="1:8" ht="15" customHeight="1" x14ac:dyDescent="0.3">
      <c r="A1" s="25" t="s">
        <v>25</v>
      </c>
      <c r="B1" s="25"/>
      <c r="C1" s="25"/>
      <c r="D1" s="25"/>
      <c r="E1" s="25"/>
      <c r="F1" s="25"/>
      <c r="G1" s="25"/>
      <c r="H1" s="26"/>
    </row>
    <row r="2" spans="1:8" ht="15" customHeight="1" x14ac:dyDescent="0.3">
      <c r="A2" s="25"/>
      <c r="B2" s="25"/>
      <c r="C2" s="25"/>
      <c r="D2" s="25"/>
      <c r="E2" s="25"/>
      <c r="F2" s="25"/>
      <c r="G2" s="25"/>
      <c r="H2" s="26"/>
    </row>
    <row r="3" spans="1:8" ht="15.6" x14ac:dyDescent="0.3">
      <c r="A3" s="28" t="s">
        <v>43</v>
      </c>
      <c r="B3" s="19" t="s">
        <v>48</v>
      </c>
      <c r="C3" s="34"/>
      <c r="D3" s="34"/>
      <c r="E3" s="34"/>
      <c r="F3" s="34"/>
      <c r="G3" s="34"/>
      <c r="H3" s="34"/>
    </row>
    <row r="4" spans="1:8" ht="15.6" x14ac:dyDescent="0.3">
      <c r="A4" s="28"/>
      <c r="B4" s="19" t="s">
        <v>26</v>
      </c>
      <c r="C4" s="34"/>
      <c r="D4" s="34"/>
      <c r="E4" s="34"/>
      <c r="F4" s="34"/>
      <c r="G4" s="34"/>
      <c r="H4" s="34"/>
    </row>
    <row r="5" spans="1:8" ht="15.6" x14ac:dyDescent="0.3">
      <c r="A5" s="28"/>
      <c r="B5" s="19" t="s">
        <v>27</v>
      </c>
      <c r="C5" s="34"/>
      <c r="D5" s="34"/>
      <c r="E5" s="34"/>
      <c r="F5" s="34"/>
      <c r="G5" s="34"/>
      <c r="H5" s="34"/>
    </row>
    <row r="6" spans="1:8" ht="15.6" x14ac:dyDescent="0.3">
      <c r="B6" s="36"/>
      <c r="C6" s="37"/>
      <c r="D6" s="37"/>
      <c r="E6" s="37"/>
      <c r="F6" s="37"/>
      <c r="G6" s="37"/>
      <c r="H6" s="38"/>
    </row>
    <row r="7" spans="1:8" ht="15.6" x14ac:dyDescent="0.3">
      <c r="A7" s="28" t="s">
        <v>44</v>
      </c>
      <c r="B7" s="20" t="s">
        <v>34</v>
      </c>
      <c r="C7" s="35">
        <f>C23</f>
        <v>0</v>
      </c>
      <c r="D7" s="35"/>
      <c r="E7" s="35"/>
      <c r="F7" s="35"/>
      <c r="G7" s="35"/>
      <c r="H7" s="35"/>
    </row>
    <row r="8" spans="1:8" ht="15.6" x14ac:dyDescent="0.3">
      <c r="A8" s="28"/>
      <c r="B8" s="20" t="s">
        <v>32</v>
      </c>
      <c r="C8" s="29">
        <f>F23</f>
        <v>0</v>
      </c>
      <c r="D8" s="29"/>
      <c r="E8" s="29"/>
      <c r="F8" s="29"/>
      <c r="G8" s="29"/>
      <c r="H8" s="29"/>
    </row>
    <row r="9" spans="1:8" ht="15.6" x14ac:dyDescent="0.3">
      <c r="A9" s="28"/>
      <c r="B9" s="19" t="s">
        <v>36</v>
      </c>
      <c r="C9" s="21" t="s">
        <v>37</v>
      </c>
      <c r="D9" s="22">
        <f>SUM(F9:H9)</f>
        <v>0</v>
      </c>
      <c r="E9" s="21" t="s">
        <v>38</v>
      </c>
      <c r="F9" s="22">
        <f>D24</f>
        <v>0</v>
      </c>
      <c r="G9" s="21" t="s">
        <v>39</v>
      </c>
      <c r="H9" s="22">
        <f>D25</f>
        <v>0</v>
      </c>
    </row>
    <row r="11" spans="1:8" ht="15" customHeight="1" x14ac:dyDescent="0.3">
      <c r="A11" s="28" t="s">
        <v>45</v>
      </c>
      <c r="B11" s="15" t="s">
        <v>31</v>
      </c>
      <c r="C11" s="16" t="s">
        <v>6</v>
      </c>
      <c r="D11" s="16" t="s">
        <v>33</v>
      </c>
      <c r="E11" s="15" t="s">
        <v>30</v>
      </c>
    </row>
    <row r="12" spans="1:8" ht="15.75" customHeight="1" x14ac:dyDescent="0.3">
      <c r="A12" s="28"/>
      <c r="B12" s="1" t="s">
        <v>29</v>
      </c>
      <c r="C12" s="15">
        <v>1</v>
      </c>
      <c r="D12" s="15">
        <v>28</v>
      </c>
      <c r="E12" s="15"/>
    </row>
    <row r="13" spans="1:8" ht="15.75" customHeight="1" x14ac:dyDescent="0.3">
      <c r="A13" s="28"/>
      <c r="B13" s="1" t="s">
        <v>28</v>
      </c>
      <c r="C13" s="15">
        <v>360</v>
      </c>
      <c r="D13" s="15">
        <f>C13*D12</f>
        <v>10080</v>
      </c>
      <c r="E13" s="15"/>
    </row>
    <row r="14" spans="1:8" ht="15" customHeight="1" x14ac:dyDescent="0.3">
      <c r="A14" s="28"/>
      <c r="B14" s="15"/>
      <c r="C14" s="15"/>
      <c r="D14" s="15"/>
      <c r="E14" s="15"/>
    </row>
    <row r="15" spans="1:8" ht="15.75" customHeight="1" x14ac:dyDescent="0.3">
      <c r="A15" s="28"/>
      <c r="B15" s="1" t="s">
        <v>0</v>
      </c>
      <c r="C15" s="15"/>
      <c r="D15" s="15"/>
      <c r="E15" s="15">
        <v>32</v>
      </c>
    </row>
    <row r="16" spans="1:8" ht="15.75" customHeight="1" x14ac:dyDescent="0.3">
      <c r="A16" s="28"/>
      <c r="B16" s="1" t="s">
        <v>1</v>
      </c>
      <c r="C16" s="15"/>
      <c r="D16" s="15"/>
      <c r="E16" s="15">
        <v>16</v>
      </c>
    </row>
    <row r="17" spans="1:7" ht="15.75" customHeight="1" x14ac:dyDescent="0.3">
      <c r="A17" s="28"/>
      <c r="B17" s="1"/>
      <c r="C17" s="15"/>
      <c r="D17" s="15"/>
      <c r="E17" s="15"/>
    </row>
    <row r="18" spans="1:7" ht="15.75" customHeight="1" x14ac:dyDescent="0.3">
      <c r="A18" s="28"/>
      <c r="B18" s="1" t="s">
        <v>5</v>
      </c>
      <c r="C18" s="15">
        <v>60</v>
      </c>
      <c r="D18" s="15">
        <f>C18*D12</f>
        <v>1680</v>
      </c>
      <c r="E18" s="15"/>
    </row>
    <row r="19" spans="1:7" ht="15.75" customHeight="1" x14ac:dyDescent="0.3">
      <c r="A19" s="28"/>
      <c r="B19" s="1" t="s">
        <v>4</v>
      </c>
      <c r="C19" s="15">
        <f>C18/2</f>
        <v>30</v>
      </c>
      <c r="D19" s="15">
        <f>C19*$D12</f>
        <v>840</v>
      </c>
      <c r="E19" s="15"/>
    </row>
    <row r="20" spans="1:7" ht="26.25" customHeight="1" x14ac:dyDescent="0.3">
      <c r="A20" s="28"/>
      <c r="B20" s="1" t="s">
        <v>9</v>
      </c>
      <c r="C20" s="17">
        <f>C19/E16</f>
        <v>1.875</v>
      </c>
      <c r="D20" s="18">
        <f>C20*D12</f>
        <v>52.5</v>
      </c>
      <c r="E20" s="15"/>
    </row>
    <row r="22" spans="1:7" ht="15" customHeight="1" x14ac:dyDescent="0.3">
      <c r="A22" s="27" t="s">
        <v>46</v>
      </c>
      <c r="B22" t="s">
        <v>31</v>
      </c>
      <c r="C22" s="8" t="s">
        <v>50</v>
      </c>
      <c r="D22" s="8" t="s">
        <v>49</v>
      </c>
      <c r="E22" s="10"/>
      <c r="F22" s="15" t="s">
        <v>35</v>
      </c>
      <c r="G22" s="15"/>
    </row>
    <row r="23" spans="1:7" ht="15.75" customHeight="1" x14ac:dyDescent="0.3">
      <c r="A23" s="27"/>
      <c r="B23" s="11" t="s">
        <v>34</v>
      </c>
      <c r="C23" s="23"/>
      <c r="D23" s="12"/>
      <c r="E23" s="10"/>
      <c r="F23" s="15">
        <f>SUM(D24:D25)/creditouta</f>
        <v>0</v>
      </c>
      <c r="G23" s="15"/>
    </row>
    <row r="24" spans="1:7" ht="15.75" customHeight="1" x14ac:dyDescent="0.3">
      <c r="A24" s="27"/>
      <c r="B24" s="15" t="s">
        <v>40</v>
      </c>
      <c r="C24" s="13">
        <f>(C23*45)/60</f>
        <v>0</v>
      </c>
      <c r="D24" s="13">
        <f>C24*E16</f>
        <v>0</v>
      </c>
      <c r="F24" s="15"/>
      <c r="G24" s="15"/>
    </row>
    <row r="25" spans="1:7" ht="15" customHeight="1" x14ac:dyDescent="0.3">
      <c r="A25" s="27"/>
      <c r="B25" s="15" t="s">
        <v>41</v>
      </c>
      <c r="C25" s="13">
        <f>SUM(C27:C51)</f>
        <v>0</v>
      </c>
      <c r="D25" s="13">
        <f>SUM(D27:D51)</f>
        <v>0</v>
      </c>
      <c r="E25" s="10"/>
      <c r="F25" s="30" t="s">
        <v>42</v>
      </c>
      <c r="G25" s="31"/>
    </row>
    <row r="26" spans="1:7" ht="15" customHeight="1" x14ac:dyDescent="0.3">
      <c r="A26" s="27"/>
      <c r="B26" s="13"/>
      <c r="C26" s="13"/>
      <c r="D26" s="13"/>
      <c r="E26" s="10"/>
      <c r="F26" s="32" t="e">
        <f>C25/C24</f>
        <v>#DIV/0!</v>
      </c>
      <c r="G26" s="33"/>
    </row>
    <row r="27" spans="1:7" ht="15" customHeight="1" x14ac:dyDescent="0.3">
      <c r="A27" s="27"/>
      <c r="B27" s="11" t="s">
        <v>47</v>
      </c>
      <c r="C27" s="14"/>
      <c r="D27" s="13"/>
    </row>
    <row r="28" spans="1:7" ht="15" customHeight="1" x14ac:dyDescent="0.3">
      <c r="A28" s="27"/>
      <c r="B28" s="23"/>
      <c r="C28" s="14">
        <f t="shared" ref="C28:C51" si="0">D28/semanaxsemestre</f>
        <v>0</v>
      </c>
      <c r="D28" s="23"/>
    </row>
    <row r="29" spans="1:7" ht="15" customHeight="1" x14ac:dyDescent="0.3">
      <c r="A29" s="27"/>
      <c r="B29" s="23"/>
      <c r="C29" s="14">
        <f t="shared" si="0"/>
        <v>0</v>
      </c>
      <c r="D29" s="23"/>
    </row>
    <row r="30" spans="1:7" ht="15" customHeight="1" x14ac:dyDescent="0.3">
      <c r="A30" s="27"/>
      <c r="B30" s="23"/>
      <c r="C30" s="14">
        <f t="shared" si="0"/>
        <v>0</v>
      </c>
      <c r="D30" s="23"/>
    </row>
    <row r="31" spans="1:7" ht="15" customHeight="1" x14ac:dyDescent="0.3">
      <c r="A31" s="27"/>
      <c r="B31" s="23"/>
      <c r="C31" s="14">
        <f t="shared" si="0"/>
        <v>0</v>
      </c>
      <c r="D31" s="23"/>
    </row>
    <row r="32" spans="1:7" ht="15" customHeight="1" x14ac:dyDescent="0.3">
      <c r="A32" s="27"/>
      <c r="B32" s="23"/>
      <c r="C32" s="14">
        <f t="shared" si="0"/>
        <v>0</v>
      </c>
      <c r="D32" s="23"/>
    </row>
    <row r="33" spans="1:4" ht="15" customHeight="1" x14ac:dyDescent="0.3">
      <c r="A33" s="27"/>
      <c r="B33" s="23"/>
      <c r="C33" s="14">
        <f t="shared" si="0"/>
        <v>0</v>
      </c>
      <c r="D33" s="23"/>
    </row>
    <row r="34" spans="1:4" ht="15" customHeight="1" x14ac:dyDescent="0.3">
      <c r="A34" s="27"/>
      <c r="B34" s="23"/>
      <c r="C34" s="14">
        <f t="shared" si="0"/>
        <v>0</v>
      </c>
      <c r="D34" s="23"/>
    </row>
    <row r="35" spans="1:4" ht="15" customHeight="1" x14ac:dyDescent="0.3">
      <c r="A35" s="27"/>
      <c r="B35" s="23"/>
      <c r="C35" s="14">
        <f t="shared" si="0"/>
        <v>0</v>
      </c>
      <c r="D35" s="23"/>
    </row>
    <row r="36" spans="1:4" ht="15" customHeight="1" x14ac:dyDescent="0.3">
      <c r="A36" s="27"/>
      <c r="B36" s="23"/>
      <c r="C36" s="14">
        <f t="shared" si="0"/>
        <v>0</v>
      </c>
      <c r="D36" s="23"/>
    </row>
    <row r="37" spans="1:4" ht="15" customHeight="1" x14ac:dyDescent="0.3">
      <c r="A37" s="27"/>
      <c r="B37" s="23"/>
      <c r="C37" s="14">
        <f t="shared" si="0"/>
        <v>0</v>
      </c>
      <c r="D37" s="23"/>
    </row>
    <row r="38" spans="1:4" ht="15" customHeight="1" x14ac:dyDescent="0.3">
      <c r="A38" s="27"/>
      <c r="B38" s="23"/>
      <c r="C38" s="14">
        <f t="shared" si="0"/>
        <v>0</v>
      </c>
      <c r="D38" s="23"/>
    </row>
    <row r="39" spans="1:4" ht="15" customHeight="1" x14ac:dyDescent="0.3">
      <c r="A39" s="27"/>
      <c r="B39" s="23"/>
      <c r="C39" s="14">
        <f t="shared" si="0"/>
        <v>0</v>
      </c>
      <c r="D39" s="23"/>
    </row>
    <row r="40" spans="1:4" ht="15" customHeight="1" x14ac:dyDescent="0.3">
      <c r="A40" s="27"/>
      <c r="B40" s="23"/>
      <c r="C40" s="14">
        <f t="shared" si="0"/>
        <v>0</v>
      </c>
      <c r="D40" s="23"/>
    </row>
    <row r="41" spans="1:4" ht="15" customHeight="1" x14ac:dyDescent="0.3">
      <c r="A41" s="27"/>
      <c r="B41" s="23"/>
      <c r="C41" s="14">
        <f t="shared" si="0"/>
        <v>0</v>
      </c>
      <c r="D41" s="23"/>
    </row>
    <row r="42" spans="1:4" ht="15" customHeight="1" x14ac:dyDescent="0.3">
      <c r="A42" s="27"/>
      <c r="B42" s="23"/>
      <c r="C42" s="14">
        <f t="shared" si="0"/>
        <v>0</v>
      </c>
      <c r="D42" s="23"/>
    </row>
    <row r="43" spans="1:4" ht="15" customHeight="1" x14ac:dyDescent="0.3">
      <c r="A43" s="27"/>
      <c r="B43" s="23"/>
      <c r="C43" s="14">
        <f t="shared" si="0"/>
        <v>0</v>
      </c>
      <c r="D43" s="23"/>
    </row>
    <row r="44" spans="1:4" ht="15" customHeight="1" x14ac:dyDescent="0.3">
      <c r="A44" s="27"/>
      <c r="B44" s="23"/>
      <c r="C44" s="14">
        <f t="shared" si="0"/>
        <v>0</v>
      </c>
      <c r="D44" s="24"/>
    </row>
    <row r="45" spans="1:4" ht="15" customHeight="1" x14ac:dyDescent="0.3">
      <c r="A45" s="27"/>
      <c r="B45" s="23"/>
      <c r="C45" s="14">
        <f t="shared" si="0"/>
        <v>0</v>
      </c>
      <c r="D45" s="24"/>
    </row>
    <row r="46" spans="1:4" ht="15" customHeight="1" x14ac:dyDescent="0.3">
      <c r="A46" s="27"/>
      <c r="B46" s="23"/>
      <c r="C46" s="14">
        <f t="shared" si="0"/>
        <v>0</v>
      </c>
      <c r="D46" s="24"/>
    </row>
    <row r="47" spans="1:4" ht="15" customHeight="1" x14ac:dyDescent="0.3">
      <c r="A47" s="27"/>
      <c r="B47" s="23"/>
      <c r="C47" s="14">
        <f t="shared" si="0"/>
        <v>0</v>
      </c>
      <c r="D47" s="24"/>
    </row>
    <row r="48" spans="1:4" ht="15" customHeight="1" x14ac:dyDescent="0.3">
      <c r="A48" s="27"/>
      <c r="B48" s="23"/>
      <c r="C48" s="14">
        <f t="shared" si="0"/>
        <v>0</v>
      </c>
      <c r="D48" s="24"/>
    </row>
    <row r="49" spans="1:4" ht="15" customHeight="1" x14ac:dyDescent="0.3">
      <c r="A49" s="27"/>
      <c r="B49" s="23"/>
      <c r="C49" s="14">
        <f t="shared" si="0"/>
        <v>0</v>
      </c>
      <c r="D49" s="24"/>
    </row>
    <row r="50" spans="1:4" ht="15" customHeight="1" x14ac:dyDescent="0.3">
      <c r="A50" s="27"/>
      <c r="B50" s="23"/>
      <c r="C50" s="14">
        <f t="shared" si="0"/>
        <v>0</v>
      </c>
      <c r="D50" s="24"/>
    </row>
    <row r="51" spans="1:4" x14ac:dyDescent="0.3">
      <c r="B51" s="23"/>
      <c r="C51" s="14">
        <f t="shared" si="0"/>
        <v>0</v>
      </c>
      <c r="D51" s="24"/>
    </row>
  </sheetData>
  <dataConsolidate/>
  <mergeCells count="13">
    <mergeCell ref="A1:H2"/>
    <mergeCell ref="A22:A50"/>
    <mergeCell ref="A3:A5"/>
    <mergeCell ref="A7:A9"/>
    <mergeCell ref="A11:A20"/>
    <mergeCell ref="C8:H8"/>
    <mergeCell ref="F25:G25"/>
    <mergeCell ref="F26:G26"/>
    <mergeCell ref="C3:H3"/>
    <mergeCell ref="C4:H4"/>
    <mergeCell ref="C5:H5"/>
    <mergeCell ref="C7:H7"/>
    <mergeCell ref="B6:H6"/>
  </mergeCells>
  <pageMargins left="0.7" right="0.7" top="0.75" bottom="0.75" header="0.3" footer="0.3"/>
  <pageSetup scale="58"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6" zoomScaleNormal="100" workbookViewId="0">
      <selection activeCell="H18" sqref="H18"/>
    </sheetView>
  </sheetViews>
  <sheetFormatPr baseColWidth="10" defaultColWidth="11.44140625" defaultRowHeight="15.6" x14ac:dyDescent="0.3"/>
  <cols>
    <col min="1" max="2" width="11.44140625" style="1"/>
    <col min="3" max="3" width="19.5546875" style="1" customWidth="1"/>
    <col min="4" max="4" width="18.88671875" style="1" customWidth="1"/>
    <col min="5" max="5" width="29" style="1" customWidth="1"/>
    <col min="6" max="6" width="17.6640625" style="1" customWidth="1"/>
    <col min="7" max="7" width="11.44140625" style="1"/>
    <col min="8" max="8" width="14.109375" style="1" customWidth="1"/>
    <col min="9" max="16384" width="11.44140625" style="1"/>
  </cols>
  <sheetData>
    <row r="1" spans="1:9" x14ac:dyDescent="0.3">
      <c r="A1" s="1" t="s">
        <v>17</v>
      </c>
    </row>
    <row r="3" spans="1:9" x14ac:dyDescent="0.3">
      <c r="A3" s="1" t="s">
        <v>2</v>
      </c>
      <c r="D3" s="4">
        <v>28</v>
      </c>
    </row>
    <row r="4" spans="1:9" x14ac:dyDescent="0.3">
      <c r="A4" s="1" t="s">
        <v>24</v>
      </c>
      <c r="D4" s="4">
        <v>360</v>
      </c>
      <c r="E4" s="1" t="s">
        <v>3</v>
      </c>
      <c r="F4" s="4">
        <f>D3*D4</f>
        <v>10080</v>
      </c>
      <c r="G4" s="1" t="s">
        <v>8</v>
      </c>
    </row>
    <row r="6" spans="1:9" x14ac:dyDescent="0.3">
      <c r="A6" s="1" t="s">
        <v>0</v>
      </c>
      <c r="D6" s="1">
        <v>32</v>
      </c>
    </row>
    <row r="7" spans="1:9" x14ac:dyDescent="0.3">
      <c r="A7" s="1" t="s">
        <v>1</v>
      </c>
      <c r="D7" s="1">
        <v>16</v>
      </c>
    </row>
    <row r="9" spans="1:9" x14ac:dyDescent="0.3">
      <c r="D9" s="1" t="s">
        <v>6</v>
      </c>
      <c r="E9" s="1" t="s">
        <v>7</v>
      </c>
    </row>
    <row r="10" spans="1:9" x14ac:dyDescent="0.3">
      <c r="A10" s="1" t="s">
        <v>5</v>
      </c>
      <c r="D10" s="1">
        <v>60</v>
      </c>
      <c r="E10" s="1">
        <f>$D$3*D10</f>
        <v>1680</v>
      </c>
    </row>
    <row r="11" spans="1:9" x14ac:dyDescent="0.3">
      <c r="A11" s="1" t="s">
        <v>4</v>
      </c>
      <c r="D11" s="1">
        <v>30</v>
      </c>
      <c r="E11" s="1">
        <f>$D$3*D11</f>
        <v>840</v>
      </c>
    </row>
    <row r="12" spans="1:9" x14ac:dyDescent="0.3">
      <c r="A12" s="1" t="s">
        <v>9</v>
      </c>
      <c r="E12" s="3">
        <f>E11/D7</f>
        <v>52.5</v>
      </c>
    </row>
    <row r="16" spans="1:9" x14ac:dyDescent="0.3">
      <c r="A16" s="4" t="s">
        <v>14</v>
      </c>
      <c r="B16" s="4"/>
      <c r="C16" s="4"/>
      <c r="D16" s="4"/>
      <c r="E16" s="4"/>
      <c r="F16" s="4"/>
      <c r="G16" s="4"/>
      <c r="H16" s="4"/>
      <c r="I16" s="4"/>
    </row>
    <row r="17" spans="1:8" x14ac:dyDescent="0.3">
      <c r="E17" s="1" t="s">
        <v>13</v>
      </c>
      <c r="F17" s="1" t="s">
        <v>10</v>
      </c>
      <c r="G17" s="1" t="s">
        <v>6</v>
      </c>
      <c r="H17" s="1" t="s">
        <v>15</v>
      </c>
    </row>
    <row r="18" spans="1:8" x14ac:dyDescent="0.3">
      <c r="A18" s="1" t="s">
        <v>11</v>
      </c>
      <c r="D18" s="5">
        <v>6</v>
      </c>
      <c r="E18" s="2">
        <f>(D18*45)/60</f>
        <v>4.5</v>
      </c>
      <c r="F18" s="1">
        <f>E18*$D$7</f>
        <v>72</v>
      </c>
      <c r="G18" s="9">
        <f>(F18+F19+F20)/D3</f>
        <v>4.5714285714285712</v>
      </c>
      <c r="H18" s="1">
        <f>(E19+E20)/E18</f>
        <v>0.77777777777777779</v>
      </c>
    </row>
    <row r="19" spans="1:8" x14ac:dyDescent="0.3">
      <c r="A19" s="1" t="s">
        <v>12</v>
      </c>
      <c r="E19" s="1">
        <f>D19</f>
        <v>0</v>
      </c>
      <c r="F19" s="1">
        <f>E19*$D$7</f>
        <v>0</v>
      </c>
    </row>
    <row r="20" spans="1:8" x14ac:dyDescent="0.3">
      <c r="D20" s="5"/>
      <c r="E20" s="3">
        <f>D28/$D$7</f>
        <v>3.5</v>
      </c>
      <c r="F20" s="3">
        <f>D28</f>
        <v>56</v>
      </c>
    </row>
    <row r="21" spans="1:8" x14ac:dyDescent="0.3">
      <c r="D21" s="5"/>
    </row>
    <row r="22" spans="1:8" x14ac:dyDescent="0.3">
      <c r="D22" s="5"/>
    </row>
    <row r="23" spans="1:8" x14ac:dyDescent="0.3">
      <c r="D23" s="5"/>
    </row>
    <row r="24" spans="1:8" x14ac:dyDescent="0.3">
      <c r="D24" s="5"/>
    </row>
    <row r="25" spans="1:8" x14ac:dyDescent="0.3">
      <c r="D25" s="5"/>
    </row>
    <row r="26" spans="1:8" x14ac:dyDescent="0.3">
      <c r="D26" s="5"/>
    </row>
    <row r="27" spans="1:8" x14ac:dyDescent="0.3">
      <c r="D27" s="5"/>
    </row>
    <row r="28" spans="1:8" x14ac:dyDescent="0.3">
      <c r="A28" s="1" t="s">
        <v>16</v>
      </c>
      <c r="D28" s="6">
        <f>SUM(D29:D39)</f>
        <v>56</v>
      </c>
    </row>
    <row r="29" spans="1:8" x14ac:dyDescent="0.3">
      <c r="A29" s="7" t="s">
        <v>21</v>
      </c>
      <c r="B29" s="1" t="s">
        <v>23</v>
      </c>
      <c r="D29" s="5">
        <v>28</v>
      </c>
    </row>
    <row r="30" spans="1:8" x14ac:dyDescent="0.3">
      <c r="B30" s="1" t="s">
        <v>18</v>
      </c>
      <c r="D30" s="5">
        <v>20</v>
      </c>
    </row>
    <row r="31" spans="1:8" x14ac:dyDescent="0.3">
      <c r="B31" s="1" t="s">
        <v>19</v>
      </c>
      <c r="D31" s="5">
        <v>2</v>
      </c>
    </row>
    <row r="32" spans="1:8" x14ac:dyDescent="0.3">
      <c r="B32" s="1" t="s">
        <v>20</v>
      </c>
      <c r="D32" s="5">
        <v>2</v>
      </c>
    </row>
    <row r="33" spans="2:4" x14ac:dyDescent="0.3">
      <c r="B33" s="1" t="s">
        <v>22</v>
      </c>
      <c r="D33" s="5">
        <v>2</v>
      </c>
    </row>
    <row r="34" spans="2:4" x14ac:dyDescent="0.3">
      <c r="D34" s="5">
        <v>0</v>
      </c>
    </row>
    <row r="35" spans="2:4" x14ac:dyDescent="0.3">
      <c r="D35" s="5"/>
    </row>
    <row r="36" spans="2:4" x14ac:dyDescent="0.3">
      <c r="D36" s="5">
        <v>2</v>
      </c>
    </row>
    <row r="37" spans="2:4" x14ac:dyDescent="0.3">
      <c r="D37" s="5">
        <v>0</v>
      </c>
    </row>
    <row r="38" spans="2:4" x14ac:dyDescent="0.3">
      <c r="D38" s="5">
        <v>0</v>
      </c>
    </row>
    <row r="39" spans="2:4" x14ac:dyDescent="0.3">
      <c r="D39" s="5"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Hoja 1</vt:lpstr>
      <vt:lpstr>Antigua</vt:lpstr>
      <vt:lpstr>'Hoja 1'!Área_de_impresión</vt:lpstr>
      <vt:lpstr>creditouta</vt:lpstr>
      <vt:lpstr>semanaxsemestre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2018-06-06T22:03:51Z</cp:lastPrinted>
  <dcterms:created xsi:type="dcterms:W3CDTF">2014-06-26T19:52:05Z</dcterms:created>
  <dcterms:modified xsi:type="dcterms:W3CDTF">2018-10-02T21:06:50Z</dcterms:modified>
</cp:coreProperties>
</file>